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UDIOS PROPIOS\PROPUESTAS\PROPUESTAS 2020-2021\UTILIDADES\"/>
    </mc:Choice>
  </mc:AlternateContent>
  <xr:revisionPtr revIDLastSave="0" documentId="13_ncr:1_{A2AC0254-27ED-4976-8038-6671FCD8295D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Viab ele" sheetId="5" state="hidden" r:id="rId1"/>
    <sheet name="Viabilidad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8" l="1"/>
  <c r="G48" i="8" l="1"/>
  <c r="E47" i="8"/>
  <c r="G47" i="8" s="1"/>
  <c r="E46" i="8"/>
  <c r="G46" i="8" s="1"/>
  <c r="G34" i="8"/>
  <c r="D32" i="8" s="1"/>
  <c r="G33" i="8"/>
  <c r="G31" i="8"/>
  <c r="G30" i="8"/>
  <c r="G29" i="8"/>
  <c r="D25" i="8"/>
  <c r="D21" i="8"/>
  <c r="G14" i="8"/>
  <c r="E13" i="8"/>
  <c r="G13" i="8" s="1"/>
  <c r="E12" i="8"/>
  <c r="G12" i="8" s="1"/>
  <c r="G8" i="8"/>
  <c r="G7" i="8"/>
  <c r="G6" i="8"/>
  <c r="G17" i="8" l="1"/>
  <c r="G10" i="8"/>
  <c r="G20" i="8" s="1"/>
  <c r="G49" i="8" s="1"/>
  <c r="D28" i="8"/>
  <c r="G15" i="8"/>
  <c r="G18" i="8" l="1"/>
  <c r="G50" i="8" s="1"/>
  <c r="F49" i="5" l="1"/>
  <c r="G49" i="5"/>
  <c r="G48" i="5"/>
  <c r="G47" i="5"/>
  <c r="F35" i="5"/>
  <c r="F34" i="5"/>
  <c r="F33" i="5"/>
  <c r="F31" i="5"/>
  <c r="F30" i="5"/>
  <c r="F29" i="5"/>
  <c r="G31" i="5"/>
  <c r="G27" i="5"/>
  <c r="G24" i="5"/>
  <c r="G17" i="5"/>
  <c r="G13" i="5"/>
  <c r="G12" i="5"/>
  <c r="G11" i="5"/>
  <c r="G7" i="5"/>
  <c r="G6" i="5"/>
  <c r="G5" i="5"/>
  <c r="G35" i="5"/>
  <c r="G9" i="5" l="1"/>
  <c r="G20" i="5"/>
  <c r="G50" i="5" s="1"/>
  <c r="G14" i="5"/>
  <c r="G18" i="5"/>
  <c r="G51" i="5" l="1"/>
</calcChain>
</file>

<file path=xl/sharedStrings.xml><?xml version="1.0" encoding="utf-8"?>
<sst xmlns="http://schemas.openxmlformats.org/spreadsheetml/2006/main" count="133" uniqueCount="65">
  <si>
    <t>P) VIABILIDAD ECONÓMICA :  (Artículos 22 a 25)</t>
  </si>
  <si>
    <t>Indique la entidad encargada de gestionar la Viabilidad Económica:</t>
  </si>
  <si>
    <t>INGRESOS</t>
  </si>
  <si>
    <t>IMPORTE</t>
  </si>
  <si>
    <t>Matrícula</t>
  </si>
  <si>
    <t>Curso</t>
  </si>
  <si>
    <t>Nº alumnos</t>
  </si>
  <si>
    <t>Créditos</t>
  </si>
  <si>
    <t>Precio crédito*</t>
  </si>
  <si>
    <t>Otro Ingreso</t>
  </si>
  <si>
    <t>(indicar Institución)</t>
  </si>
  <si>
    <t>TOTAL (A)</t>
  </si>
  <si>
    <t>Precio por matriculación</t>
  </si>
  <si>
    <t>Precio por seguro de accidentes</t>
  </si>
  <si>
    <t>Precio por expedición del título/diploma/certificado</t>
  </si>
  <si>
    <t>TOTAL (B)</t>
  </si>
  <si>
    <t>BECAS</t>
  </si>
  <si>
    <t>Becas</t>
  </si>
  <si>
    <t>TOTAL (C)</t>
  </si>
  <si>
    <t>TOTAL (A+B-C)</t>
  </si>
  <si>
    <t>GASTOS</t>
  </si>
  <si>
    <t>Canon</t>
  </si>
  <si>
    <t>% de canon</t>
  </si>
  <si>
    <t>Dirección del estudio UAH:</t>
  </si>
  <si>
    <t>Dirección</t>
  </si>
  <si>
    <t>Codirección</t>
  </si>
  <si>
    <t>Coordinación</t>
  </si>
  <si>
    <t>Dirección del estudio no UAH:</t>
  </si>
  <si>
    <t>Profesorado UAH</t>
  </si>
  <si>
    <t>Número</t>
  </si>
  <si>
    <t>Importe</t>
  </si>
  <si>
    <t>Tutorías</t>
  </si>
  <si>
    <t>Otros</t>
  </si>
  <si>
    <t>Profesorado no UAH</t>
  </si>
  <si>
    <r>
      <t>Evaluación ICE del estudio:</t>
    </r>
    <r>
      <rPr>
        <sz val="10"/>
        <color theme="1"/>
        <rFont val="Calibri"/>
        <family val="2"/>
      </rPr>
      <t xml:space="preserve"> </t>
    </r>
  </si>
  <si>
    <t>Instalaciones de la UAH</t>
  </si>
  <si>
    <t>Plataforma virtual de la UAH</t>
  </si>
  <si>
    <t>Otros gastos:</t>
  </si>
  <si>
    <t>Otras Instalaciones</t>
  </si>
  <si>
    <t>Publicidad</t>
  </si>
  <si>
    <t>Personal administrativo de apoyo</t>
  </si>
  <si>
    <t>Material docente</t>
  </si>
  <si>
    <t>Inauguración y clausura</t>
  </si>
  <si>
    <t>Viajes y dietas</t>
  </si>
  <si>
    <t>Precios por matriculación</t>
  </si>
  <si>
    <t>Precios por seguro de accidentes</t>
  </si>
  <si>
    <t>Precios por expedición del título/diploma/certificado</t>
  </si>
  <si>
    <t>TOTAL (D)</t>
  </si>
  <si>
    <t>DIFERENCIA (A+B-C-D)</t>
  </si>
  <si>
    <t>*Esta cantidad no incluye  los siguientes precios: Precios  por  matriculación, por seguro de accidentes y por expedición de título.</t>
  </si>
  <si>
    <t>Horas</t>
  </si>
  <si>
    <t>Importes</t>
  </si>
  <si>
    <t>Precio/alumno</t>
  </si>
  <si>
    <t>Profesorado</t>
  </si>
  <si>
    <r>
      <t>Evaluación ICE del estudio:</t>
    </r>
    <r>
      <rPr>
        <sz val="9"/>
        <color theme="1"/>
        <rFont val="Calibri"/>
        <family val="2"/>
      </rPr>
      <t xml:space="preserve"> </t>
    </r>
  </si>
  <si>
    <t>A) INGRESOS</t>
  </si>
  <si>
    <t>C) BECAS</t>
  </si>
  <si>
    <t>B) PRECIOS PÚBLICOS</t>
  </si>
  <si>
    <t>D) GASTOS</t>
  </si>
  <si>
    <t>Precio por expedición del título/diploma</t>
  </si>
  <si>
    <t>TOTAL INGRESOS (A+B-C)</t>
  </si>
  <si>
    <t>Precios por expedición del título/diploma</t>
  </si>
  <si>
    <t>TOTAL GASTOS (D)</t>
  </si>
  <si>
    <t>Entidad encargada de gestionar la Viabilidad Económica:</t>
  </si>
  <si>
    <t>Esta viabilidad económica, queda sujeta a las normas legales y reglamentarias reguladoras de la Contratación del Sector Público, a todos los efectos. Del mismo modo, el personal al servicio de cualquier Administración Pública que participe en el Estudio deberá dar cumplimiento a la normativa contenida en la Ley de Incompatibilidades y su Reglamento, en lo que en cada caso le sea de aplicación. La Directora/el Director del Estudio asume la responsabilidad del cumplimiento de esta disposición.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</si>
</sst>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1F497D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1F497D"/>
      <name val="Calibri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i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5AA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8" fontId="2" fillId="4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165" fontId="9" fillId="5" borderId="1" xfId="1" applyNumberFormat="1" applyFont="1" applyFill="1" applyBorder="1" applyAlignment="1">
      <alignment horizontal="right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right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165" fontId="9" fillId="3" borderId="1" xfId="1" applyNumberFormat="1" applyFont="1" applyFill="1" applyBorder="1" applyAlignment="1">
      <alignment horizontal="right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165" fontId="14" fillId="5" borderId="1" xfId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wrapText="1"/>
    </xf>
    <xf numFmtId="165" fontId="12" fillId="4" borderId="1" xfId="1" applyNumberFormat="1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5" fontId="11" fillId="4" borderId="4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left" vertical="center" wrapText="1" indent="1"/>
    </xf>
    <xf numFmtId="0" fontId="12" fillId="4" borderId="16" xfId="0" applyFont="1" applyFill="1" applyBorder="1" applyAlignment="1">
      <alignment horizontal="left" vertical="center" wrapText="1" indent="1"/>
    </xf>
    <xf numFmtId="0" fontId="12" fillId="4" borderId="13" xfId="0" applyFont="1" applyFill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 indent="1"/>
    </xf>
    <xf numFmtId="0" fontId="14" fillId="8" borderId="6" xfId="0" applyFont="1" applyFill="1" applyBorder="1" applyAlignment="1">
      <alignment horizontal="left" vertical="center" indent="1"/>
    </xf>
    <xf numFmtId="0" fontId="14" fillId="8" borderId="7" xfId="0" applyFont="1" applyFill="1" applyBorder="1" applyAlignment="1">
      <alignment horizontal="left" vertical="center" indent="1"/>
    </xf>
    <xf numFmtId="0" fontId="13" fillId="6" borderId="5" xfId="0" applyFont="1" applyFill="1" applyBorder="1" applyAlignment="1">
      <alignment horizontal="left" vertical="center" wrapText="1" indent="1"/>
    </xf>
    <xf numFmtId="0" fontId="13" fillId="6" borderId="6" xfId="0" applyFont="1" applyFill="1" applyBorder="1" applyAlignment="1">
      <alignment horizontal="left" vertical="center" wrapText="1" indent="1"/>
    </xf>
    <xf numFmtId="0" fontId="13" fillId="6" borderId="7" xfId="0" applyFont="1" applyFill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16" fillId="8" borderId="14" xfId="0" applyFont="1" applyFill="1" applyBorder="1" applyAlignment="1">
      <alignment horizontal="left" vertical="center" wrapText="1"/>
    </xf>
    <xf numFmtId="0" fontId="16" fillId="8" borderId="9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 indent="1"/>
    </xf>
    <xf numFmtId="0" fontId="12" fillId="4" borderId="6" xfId="0" applyFont="1" applyFill="1" applyBorder="1" applyAlignment="1">
      <alignment horizontal="left" vertical="center" wrapText="1" indent="1"/>
    </xf>
    <xf numFmtId="0" fontId="12" fillId="4" borderId="7" xfId="0" applyFont="1" applyFill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left" vertical="center" wrapText="1" indent="2"/>
    </xf>
    <xf numFmtId="0" fontId="11" fillId="0" borderId="7" xfId="0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2" fillId="4" borderId="7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2"/>
  <sheetViews>
    <sheetView workbookViewId="0">
      <selection activeCell="I7" sqref="I7"/>
    </sheetView>
  </sheetViews>
  <sheetFormatPr baseColWidth="10" defaultColWidth="11.5546875" defaultRowHeight="14.4" x14ac:dyDescent="0.3"/>
  <cols>
    <col min="1" max="6" width="11.5546875" style="3"/>
    <col min="7" max="7" width="11.5546875" style="3" bestFit="1" customWidth="1"/>
    <col min="8" max="16384" width="11.5546875" style="3"/>
  </cols>
  <sheetData>
    <row r="1" spans="1:7" x14ac:dyDescent="0.3">
      <c r="A1" s="54" t="s">
        <v>0</v>
      </c>
      <c r="B1" s="54"/>
      <c r="C1" s="54"/>
      <c r="D1" s="54"/>
      <c r="E1" s="54"/>
      <c r="F1" s="54"/>
      <c r="G1" s="54"/>
    </row>
    <row r="2" spans="1:7" ht="25.2" customHeight="1" x14ac:dyDescent="0.3">
      <c r="A2" s="55" t="s">
        <v>1</v>
      </c>
      <c r="B2" s="55"/>
      <c r="C2" s="55"/>
      <c r="D2" s="56"/>
      <c r="E2" s="56"/>
      <c r="F2" s="56"/>
      <c r="G2" s="56"/>
    </row>
    <row r="3" spans="1:7" x14ac:dyDescent="0.3">
      <c r="A3" s="52" t="s">
        <v>2</v>
      </c>
      <c r="B3" s="52"/>
      <c r="C3" s="52"/>
      <c r="D3" s="52"/>
      <c r="E3" s="52"/>
      <c r="F3" s="52"/>
      <c r="G3" s="4" t="s">
        <v>3</v>
      </c>
    </row>
    <row r="4" spans="1:7" x14ac:dyDescent="0.3">
      <c r="A4" s="51" t="s">
        <v>4</v>
      </c>
      <c r="B4" s="51"/>
      <c r="C4" s="5" t="s">
        <v>5</v>
      </c>
      <c r="D4" s="5" t="s">
        <v>6</v>
      </c>
      <c r="E4" s="6" t="s">
        <v>7</v>
      </c>
      <c r="F4" s="14" t="s">
        <v>8</v>
      </c>
      <c r="G4" s="6"/>
    </row>
    <row r="5" spans="1:7" x14ac:dyDescent="0.3">
      <c r="A5" s="51"/>
      <c r="B5" s="51"/>
      <c r="C5" s="2"/>
      <c r="D5" s="2"/>
      <c r="E5" s="7"/>
      <c r="F5" s="7"/>
      <c r="G5" s="8">
        <f>D5*E5*F5</f>
        <v>0</v>
      </c>
    </row>
    <row r="6" spans="1:7" x14ac:dyDescent="0.3">
      <c r="A6" s="51"/>
      <c r="B6" s="51"/>
      <c r="C6" s="2"/>
      <c r="D6" s="2"/>
      <c r="E6" s="9"/>
      <c r="F6" s="9"/>
      <c r="G6" s="8">
        <f>D6*E6*F6</f>
        <v>0</v>
      </c>
    </row>
    <row r="7" spans="1:7" x14ac:dyDescent="0.3">
      <c r="A7" s="51"/>
      <c r="B7" s="51"/>
      <c r="C7" s="2"/>
      <c r="D7" s="2"/>
      <c r="E7" s="9"/>
      <c r="F7" s="9"/>
      <c r="G7" s="8">
        <f>D7*E7*F7</f>
        <v>0</v>
      </c>
    </row>
    <row r="8" spans="1:7" x14ac:dyDescent="0.3">
      <c r="A8" s="53" t="s">
        <v>9</v>
      </c>
      <c r="B8" s="53"/>
      <c r="C8" s="53"/>
      <c r="D8" s="57" t="s">
        <v>10</v>
      </c>
      <c r="E8" s="57"/>
      <c r="F8" s="57"/>
      <c r="G8" s="10"/>
    </row>
    <row r="9" spans="1:7" x14ac:dyDescent="0.3">
      <c r="A9" s="45" t="s">
        <v>11</v>
      </c>
      <c r="B9" s="45"/>
      <c r="C9" s="45"/>
      <c r="D9" s="45"/>
      <c r="E9" s="45"/>
      <c r="F9" s="45"/>
      <c r="G9" s="8">
        <f>SUM(G5:G8)</f>
        <v>0</v>
      </c>
    </row>
    <row r="10" spans="1:7" x14ac:dyDescent="0.3">
      <c r="A10" s="43"/>
      <c r="B10" s="43"/>
      <c r="C10" s="43"/>
      <c r="D10" s="43"/>
      <c r="E10" s="5" t="s">
        <v>6</v>
      </c>
      <c r="F10" s="14" t="s">
        <v>52</v>
      </c>
      <c r="G10" s="6"/>
    </row>
    <row r="11" spans="1:7" x14ac:dyDescent="0.3">
      <c r="A11" s="44" t="s">
        <v>12</v>
      </c>
      <c r="B11" s="44"/>
      <c r="C11" s="44"/>
      <c r="D11" s="44"/>
      <c r="E11" s="2"/>
      <c r="F11" s="9">
        <v>34.119999999999997</v>
      </c>
      <c r="G11" s="8">
        <f>E11*F11</f>
        <v>0</v>
      </c>
    </row>
    <row r="12" spans="1:7" x14ac:dyDescent="0.3">
      <c r="A12" s="44" t="s">
        <v>13</v>
      </c>
      <c r="B12" s="44"/>
      <c r="C12" s="44"/>
      <c r="D12" s="44"/>
      <c r="E12" s="2"/>
      <c r="F12" s="9">
        <v>6</v>
      </c>
      <c r="G12" s="8">
        <f>E12*F12</f>
        <v>0</v>
      </c>
    </row>
    <row r="13" spans="1:7" x14ac:dyDescent="0.3">
      <c r="A13" s="44" t="s">
        <v>14</v>
      </c>
      <c r="B13" s="44"/>
      <c r="C13" s="44"/>
      <c r="D13" s="44"/>
      <c r="E13" s="2"/>
      <c r="F13" s="9"/>
      <c r="G13" s="8">
        <f>E13*F13</f>
        <v>0</v>
      </c>
    </row>
    <row r="14" spans="1:7" x14ac:dyDescent="0.3">
      <c r="A14" s="45" t="s">
        <v>15</v>
      </c>
      <c r="B14" s="45"/>
      <c r="C14" s="45"/>
      <c r="D14" s="45"/>
      <c r="E14" s="45"/>
      <c r="F14" s="45"/>
      <c r="G14" s="8">
        <f>SUM(G11:G13)</f>
        <v>0</v>
      </c>
    </row>
    <row r="15" spans="1:7" x14ac:dyDescent="0.3">
      <c r="A15" s="52" t="s">
        <v>16</v>
      </c>
      <c r="B15" s="52"/>
      <c r="C15" s="52"/>
      <c r="D15" s="52"/>
      <c r="E15" s="52"/>
      <c r="F15" s="52"/>
      <c r="G15" s="4" t="s">
        <v>3</v>
      </c>
    </row>
    <row r="16" spans="1:7" x14ac:dyDescent="0.3">
      <c r="A16" s="53" t="s">
        <v>17</v>
      </c>
      <c r="B16" s="53"/>
      <c r="C16" s="53"/>
      <c r="D16" s="53"/>
      <c r="E16" s="53"/>
      <c r="F16" s="53"/>
      <c r="G16" s="9"/>
    </row>
    <row r="17" spans="1:7" x14ac:dyDescent="0.3">
      <c r="A17" s="45" t="s">
        <v>18</v>
      </c>
      <c r="B17" s="45"/>
      <c r="C17" s="45"/>
      <c r="D17" s="45"/>
      <c r="E17" s="45"/>
      <c r="F17" s="45"/>
      <c r="G17" s="8">
        <f>G16</f>
        <v>0</v>
      </c>
    </row>
    <row r="18" spans="1:7" x14ac:dyDescent="0.3">
      <c r="A18" s="45" t="s">
        <v>19</v>
      </c>
      <c r="B18" s="45"/>
      <c r="C18" s="45"/>
      <c r="D18" s="45"/>
      <c r="E18" s="45"/>
      <c r="F18" s="45"/>
      <c r="G18" s="8">
        <f>G9+G14-G17</f>
        <v>0</v>
      </c>
    </row>
    <row r="19" spans="1:7" x14ac:dyDescent="0.3">
      <c r="A19" s="52" t="s">
        <v>20</v>
      </c>
      <c r="B19" s="52"/>
      <c r="C19" s="52"/>
      <c r="D19" s="52"/>
      <c r="E19" s="52"/>
      <c r="F19" s="52"/>
      <c r="G19" s="4" t="s">
        <v>3</v>
      </c>
    </row>
    <row r="20" spans="1:7" x14ac:dyDescent="0.3">
      <c r="A20" s="40" t="s">
        <v>21</v>
      </c>
      <c r="B20" s="41"/>
      <c r="C20" s="42"/>
      <c r="D20" s="2"/>
      <c r="E20" s="37" t="s">
        <v>22</v>
      </c>
      <c r="F20" s="39"/>
      <c r="G20" s="8">
        <f>IF(G17=0,(D20*G9)/100,(D20*G9*0.9)/100)</f>
        <v>0</v>
      </c>
    </row>
    <row r="21" spans="1:7" ht="14.4" customHeight="1" x14ac:dyDescent="0.3">
      <c r="A21" s="40" t="s">
        <v>23</v>
      </c>
      <c r="B21" s="41"/>
      <c r="C21" s="41"/>
      <c r="D21" s="41"/>
      <c r="E21" s="42"/>
      <c r="F21" s="1" t="s">
        <v>51</v>
      </c>
    </row>
    <row r="22" spans="1:7" x14ac:dyDescent="0.3">
      <c r="A22" s="37" t="s">
        <v>24</v>
      </c>
      <c r="B22" s="38"/>
      <c r="C22" s="38"/>
      <c r="D22" s="38"/>
      <c r="E22" s="39"/>
      <c r="F22" s="9"/>
    </row>
    <row r="23" spans="1:7" x14ac:dyDescent="0.3">
      <c r="A23" s="37" t="s">
        <v>25</v>
      </c>
      <c r="B23" s="38"/>
      <c r="C23" s="38"/>
      <c r="D23" s="38"/>
      <c r="E23" s="39"/>
      <c r="F23" s="9"/>
    </row>
    <row r="24" spans="1:7" x14ac:dyDescent="0.3">
      <c r="A24" s="37" t="s">
        <v>26</v>
      </c>
      <c r="B24" s="38"/>
      <c r="C24" s="38"/>
      <c r="D24" s="38"/>
      <c r="E24" s="39"/>
      <c r="F24" s="9"/>
      <c r="G24" s="8">
        <f>SUM(F22:F24)</f>
        <v>0</v>
      </c>
    </row>
    <row r="25" spans="1:7" ht="14.4" customHeight="1" x14ac:dyDescent="0.3">
      <c r="A25" s="40" t="s">
        <v>27</v>
      </c>
      <c r="B25" s="41"/>
      <c r="C25" s="41"/>
      <c r="D25" s="41"/>
      <c r="E25" s="42"/>
      <c r="F25" s="11"/>
    </row>
    <row r="26" spans="1:7" x14ac:dyDescent="0.3">
      <c r="A26" s="37" t="s">
        <v>25</v>
      </c>
      <c r="B26" s="38"/>
      <c r="C26" s="38"/>
      <c r="D26" s="38"/>
      <c r="E26" s="39"/>
      <c r="F26" s="9"/>
    </row>
    <row r="27" spans="1:7" x14ac:dyDescent="0.3">
      <c r="A27" s="37" t="s">
        <v>26</v>
      </c>
      <c r="B27" s="38"/>
      <c r="C27" s="38"/>
      <c r="D27" s="38"/>
      <c r="E27" s="39"/>
      <c r="F27" s="9"/>
      <c r="G27" s="8">
        <f>SUM(F26:F27)</f>
        <v>0</v>
      </c>
    </row>
    <row r="28" spans="1:7" ht="14.4" customHeight="1" x14ac:dyDescent="0.3">
      <c r="A28" s="40" t="s">
        <v>28</v>
      </c>
      <c r="B28" s="41"/>
      <c r="C28" s="42"/>
      <c r="D28" s="5" t="s">
        <v>29</v>
      </c>
      <c r="E28" s="1" t="s">
        <v>51</v>
      </c>
    </row>
    <row r="29" spans="1:7" x14ac:dyDescent="0.3">
      <c r="A29" s="37" t="s">
        <v>50</v>
      </c>
      <c r="B29" s="38"/>
      <c r="C29" s="39"/>
      <c r="D29" s="12"/>
      <c r="E29" s="9"/>
      <c r="F29" s="8">
        <f>D29*E29</f>
        <v>0</v>
      </c>
    </row>
    <row r="30" spans="1:7" x14ac:dyDescent="0.3">
      <c r="A30" s="37" t="s">
        <v>31</v>
      </c>
      <c r="B30" s="38"/>
      <c r="C30" s="39"/>
      <c r="D30" s="12"/>
      <c r="E30" s="9"/>
      <c r="F30" s="8">
        <f>D30*E30</f>
        <v>0</v>
      </c>
    </row>
    <row r="31" spans="1:7" x14ac:dyDescent="0.3">
      <c r="A31" s="37" t="s">
        <v>32</v>
      </c>
      <c r="B31" s="38"/>
      <c r="C31" s="39"/>
      <c r="D31" s="12"/>
      <c r="E31" s="9"/>
      <c r="F31" s="8">
        <f>D31*E31</f>
        <v>0</v>
      </c>
      <c r="G31" s="8">
        <f>SUM(F29:F31)</f>
        <v>0</v>
      </c>
    </row>
    <row r="32" spans="1:7" ht="14.4" customHeight="1" x14ac:dyDescent="0.3">
      <c r="A32" s="40" t="s">
        <v>33</v>
      </c>
      <c r="B32" s="41"/>
      <c r="C32" s="42"/>
      <c r="D32" s="5" t="s">
        <v>29</v>
      </c>
      <c r="E32" s="1" t="s">
        <v>51</v>
      </c>
    </row>
    <row r="33" spans="1:7" x14ac:dyDescent="0.3">
      <c r="A33" s="37" t="s">
        <v>50</v>
      </c>
      <c r="B33" s="38"/>
      <c r="C33" s="39"/>
      <c r="D33" s="12"/>
      <c r="E33" s="9"/>
      <c r="F33" s="8">
        <f>D33*E33</f>
        <v>0</v>
      </c>
    </row>
    <row r="34" spans="1:7" x14ac:dyDescent="0.3">
      <c r="A34" s="40"/>
      <c r="B34" s="41"/>
      <c r="C34" s="42"/>
      <c r="D34" s="12"/>
      <c r="E34" s="9"/>
      <c r="F34" s="8">
        <f>D34*E34</f>
        <v>0</v>
      </c>
    </row>
    <row r="35" spans="1:7" x14ac:dyDescent="0.3">
      <c r="A35" s="40"/>
      <c r="B35" s="41"/>
      <c r="C35" s="42"/>
      <c r="D35" s="12"/>
      <c r="E35" s="9"/>
      <c r="F35" s="8">
        <f>D35*E35</f>
        <v>0</v>
      </c>
      <c r="G35" s="8">
        <f>SUM(F33:F35)</f>
        <v>0</v>
      </c>
    </row>
    <row r="36" spans="1:7" x14ac:dyDescent="0.3">
      <c r="A36" s="47" t="s">
        <v>34</v>
      </c>
      <c r="B36" s="47"/>
      <c r="C36" s="47"/>
      <c r="D36" s="47"/>
      <c r="E36" s="47"/>
      <c r="F36" s="47"/>
      <c r="G36" s="9"/>
    </row>
    <row r="37" spans="1:7" x14ac:dyDescent="0.3">
      <c r="A37" s="47" t="s">
        <v>35</v>
      </c>
      <c r="B37" s="47"/>
      <c r="C37" s="47"/>
      <c r="D37" s="47"/>
      <c r="E37" s="47"/>
      <c r="F37" s="47"/>
      <c r="G37" s="9"/>
    </row>
    <row r="38" spans="1:7" x14ac:dyDescent="0.3">
      <c r="A38" s="47" t="s">
        <v>36</v>
      </c>
      <c r="B38" s="47"/>
      <c r="C38" s="47"/>
      <c r="D38" s="47"/>
      <c r="E38" s="47"/>
      <c r="F38" s="47"/>
      <c r="G38" s="9"/>
    </row>
    <row r="39" spans="1:7" x14ac:dyDescent="0.3">
      <c r="A39" s="48" t="s">
        <v>37</v>
      </c>
      <c r="B39" s="51" t="s">
        <v>38</v>
      </c>
      <c r="C39" s="51"/>
      <c r="D39" s="51"/>
      <c r="E39" s="51"/>
      <c r="F39" s="51"/>
      <c r="G39" s="9"/>
    </row>
    <row r="40" spans="1:7" x14ac:dyDescent="0.3">
      <c r="A40" s="49"/>
      <c r="B40" s="51" t="s">
        <v>39</v>
      </c>
      <c r="C40" s="51"/>
      <c r="D40" s="51"/>
      <c r="E40" s="51"/>
      <c r="F40" s="51"/>
      <c r="G40" s="9"/>
    </row>
    <row r="41" spans="1:7" x14ac:dyDescent="0.3">
      <c r="A41" s="49"/>
      <c r="B41" s="51" t="s">
        <v>40</v>
      </c>
      <c r="C41" s="51"/>
      <c r="D41" s="51"/>
      <c r="E41" s="51"/>
      <c r="F41" s="51"/>
      <c r="G41" s="9"/>
    </row>
    <row r="42" spans="1:7" x14ac:dyDescent="0.3">
      <c r="A42" s="49"/>
      <c r="B42" s="51" t="s">
        <v>41</v>
      </c>
      <c r="C42" s="51"/>
      <c r="D42" s="51"/>
      <c r="E42" s="51"/>
      <c r="F42" s="51"/>
      <c r="G42" s="9"/>
    </row>
    <row r="43" spans="1:7" x14ac:dyDescent="0.3">
      <c r="A43" s="49"/>
      <c r="B43" s="51" t="s">
        <v>42</v>
      </c>
      <c r="C43" s="51"/>
      <c r="D43" s="51"/>
      <c r="E43" s="51"/>
      <c r="F43" s="51"/>
      <c r="G43" s="9"/>
    </row>
    <row r="44" spans="1:7" x14ac:dyDescent="0.3">
      <c r="A44" s="49"/>
      <c r="B44" s="51" t="s">
        <v>43</v>
      </c>
      <c r="C44" s="51"/>
      <c r="D44" s="51"/>
      <c r="E44" s="51"/>
      <c r="F44" s="51"/>
      <c r="G44" s="9"/>
    </row>
    <row r="45" spans="1:7" x14ac:dyDescent="0.3">
      <c r="A45" s="50"/>
      <c r="B45" s="51" t="s">
        <v>32</v>
      </c>
      <c r="C45" s="51"/>
      <c r="D45" s="51"/>
      <c r="E45" s="51"/>
      <c r="F45" s="51"/>
      <c r="G45" s="9"/>
    </row>
    <row r="46" spans="1:7" x14ac:dyDescent="0.3">
      <c r="A46" s="43"/>
      <c r="B46" s="43"/>
      <c r="C46" s="43"/>
      <c r="D46" s="43"/>
      <c r="E46" s="5" t="s">
        <v>6</v>
      </c>
      <c r="F46" s="14" t="s">
        <v>52</v>
      </c>
      <c r="G46" s="6"/>
    </row>
    <row r="47" spans="1:7" x14ac:dyDescent="0.3">
      <c r="A47" s="44" t="s">
        <v>44</v>
      </c>
      <c r="B47" s="44"/>
      <c r="C47" s="44"/>
      <c r="D47" s="44"/>
      <c r="E47" s="2"/>
      <c r="F47" s="9">
        <v>34.119999999999997</v>
      </c>
      <c r="G47" s="8">
        <f>+E47*F47</f>
        <v>0</v>
      </c>
    </row>
    <row r="48" spans="1:7" x14ac:dyDescent="0.3">
      <c r="A48" s="44" t="s">
        <v>45</v>
      </c>
      <c r="B48" s="44"/>
      <c r="C48" s="44"/>
      <c r="D48" s="44"/>
      <c r="E48" s="2"/>
      <c r="F48" s="9">
        <v>6</v>
      </c>
      <c r="G48" s="8">
        <f t="shared" ref="G48:G49" si="0">+E48*F48</f>
        <v>0</v>
      </c>
    </row>
    <row r="49" spans="1:7" x14ac:dyDescent="0.3">
      <c r="A49" s="44" t="s">
        <v>46</v>
      </c>
      <c r="B49" s="44"/>
      <c r="C49" s="44"/>
      <c r="D49" s="44"/>
      <c r="E49" s="2"/>
      <c r="F49" s="9">
        <f>F13</f>
        <v>0</v>
      </c>
      <c r="G49" s="8">
        <f t="shared" si="0"/>
        <v>0</v>
      </c>
    </row>
    <row r="50" spans="1:7" x14ac:dyDescent="0.3">
      <c r="A50" s="45" t="s">
        <v>47</v>
      </c>
      <c r="B50" s="45"/>
      <c r="C50" s="45"/>
      <c r="D50" s="45"/>
      <c r="E50" s="45"/>
      <c r="F50" s="45"/>
      <c r="G50" s="8">
        <f>SUM(G20,G24,G27,G31,G35,G36:G45,G47:G49)</f>
        <v>0</v>
      </c>
    </row>
    <row r="51" spans="1:7" x14ac:dyDescent="0.3">
      <c r="A51" s="46" t="s">
        <v>48</v>
      </c>
      <c r="B51" s="46"/>
      <c r="C51" s="46"/>
      <c r="D51" s="46"/>
      <c r="E51" s="46"/>
      <c r="F51" s="46"/>
      <c r="G51" s="13">
        <f>+G18-G50</f>
        <v>0</v>
      </c>
    </row>
    <row r="52" spans="1:7" ht="22.8" customHeight="1" x14ac:dyDescent="0.3">
      <c r="A52" s="36" t="s">
        <v>49</v>
      </c>
      <c r="B52" s="36"/>
      <c r="C52" s="36"/>
      <c r="D52" s="36"/>
      <c r="E52" s="36"/>
      <c r="F52" s="36"/>
      <c r="G52" s="36"/>
    </row>
  </sheetData>
  <mergeCells count="53">
    <mergeCell ref="A14:F14"/>
    <mergeCell ref="A1:G1"/>
    <mergeCell ref="A2:C2"/>
    <mergeCell ref="D2:G2"/>
    <mergeCell ref="A3:F3"/>
    <mergeCell ref="A4:B7"/>
    <mergeCell ref="A8:C8"/>
    <mergeCell ref="D8:F8"/>
    <mergeCell ref="A9:F9"/>
    <mergeCell ref="A10:D10"/>
    <mergeCell ref="A11:D11"/>
    <mergeCell ref="A12:D12"/>
    <mergeCell ref="A13:D13"/>
    <mergeCell ref="A28:C28"/>
    <mergeCell ref="A31:C31"/>
    <mergeCell ref="A21:E21"/>
    <mergeCell ref="A15:F15"/>
    <mergeCell ref="A16:F16"/>
    <mergeCell ref="A17:F17"/>
    <mergeCell ref="A18:F18"/>
    <mergeCell ref="A19:F19"/>
    <mergeCell ref="A20:C20"/>
    <mergeCell ref="E20:F20"/>
    <mergeCell ref="A32:C32"/>
    <mergeCell ref="A36:F36"/>
    <mergeCell ref="A37:F37"/>
    <mergeCell ref="A33:C33"/>
    <mergeCell ref="A34:C34"/>
    <mergeCell ref="A35:C35"/>
    <mergeCell ref="A39:A45"/>
    <mergeCell ref="B39:F39"/>
    <mergeCell ref="B40:F40"/>
    <mergeCell ref="B41:F41"/>
    <mergeCell ref="B42:F42"/>
    <mergeCell ref="B43:F43"/>
    <mergeCell ref="B44:F44"/>
    <mergeCell ref="B45:F45"/>
    <mergeCell ref="A52:G52"/>
    <mergeCell ref="A22:E22"/>
    <mergeCell ref="A23:E23"/>
    <mergeCell ref="A24:E24"/>
    <mergeCell ref="A25:E25"/>
    <mergeCell ref="A26:E26"/>
    <mergeCell ref="A27:E27"/>
    <mergeCell ref="A29:C29"/>
    <mergeCell ref="A30:C30"/>
    <mergeCell ref="A46:D46"/>
    <mergeCell ref="A47:D47"/>
    <mergeCell ref="A48:D48"/>
    <mergeCell ref="A49:D49"/>
    <mergeCell ref="A50:F50"/>
    <mergeCell ref="A51:F51"/>
    <mergeCell ref="A38:F38"/>
  </mergeCells>
  <pageMargins left="0.7" right="0.7" top="0.36" bottom="0.3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abSelected="1" zoomScale="112" zoomScaleNormal="112" zoomScaleSheetLayoutView="136" zoomScalePageLayoutView="50" workbookViewId="0">
      <selection activeCell="D6" sqref="D6:F8"/>
    </sheetView>
  </sheetViews>
  <sheetFormatPr baseColWidth="10" defaultColWidth="11.5546875" defaultRowHeight="12" x14ac:dyDescent="0.3"/>
  <cols>
    <col min="1" max="6" width="12.77734375" style="15" customWidth="1"/>
    <col min="7" max="7" width="12.77734375" style="16" customWidth="1"/>
    <col min="8" max="16384" width="11.5546875" style="15"/>
  </cols>
  <sheetData>
    <row r="1" spans="1:7" ht="12" customHeight="1" x14ac:dyDescent="0.3">
      <c r="A1" s="61" t="s">
        <v>0</v>
      </c>
      <c r="B1" s="62"/>
      <c r="C1" s="62"/>
      <c r="D1" s="62"/>
      <c r="E1" s="62"/>
      <c r="F1" s="62"/>
      <c r="G1" s="63"/>
    </row>
    <row r="2" spans="1:7" ht="42.6" customHeight="1" x14ac:dyDescent="0.3">
      <c r="A2" s="86" t="s">
        <v>64</v>
      </c>
      <c r="B2" s="87"/>
      <c r="C2" s="87"/>
      <c r="D2" s="87"/>
      <c r="E2" s="87"/>
      <c r="F2" s="87"/>
      <c r="G2" s="88"/>
    </row>
    <row r="3" spans="1:7" ht="17.399999999999999" customHeight="1" x14ac:dyDescent="0.3">
      <c r="A3" s="84" t="s">
        <v>63</v>
      </c>
      <c r="B3" s="84"/>
      <c r="C3" s="84"/>
      <c r="D3" s="84"/>
      <c r="E3" s="85"/>
      <c r="F3" s="85"/>
      <c r="G3" s="85"/>
    </row>
    <row r="4" spans="1:7" ht="12" customHeight="1" x14ac:dyDescent="0.3">
      <c r="A4" s="64" t="s">
        <v>55</v>
      </c>
      <c r="B4" s="65"/>
      <c r="C4" s="65"/>
      <c r="D4" s="65"/>
      <c r="E4" s="65"/>
      <c r="F4" s="66"/>
      <c r="G4" s="35" t="s">
        <v>3</v>
      </c>
    </row>
    <row r="5" spans="1:7" x14ac:dyDescent="0.3">
      <c r="A5" s="67" t="s">
        <v>4</v>
      </c>
      <c r="B5" s="68"/>
      <c r="C5" s="21" t="s">
        <v>5</v>
      </c>
      <c r="D5" s="21" t="s">
        <v>6</v>
      </c>
      <c r="E5" s="14" t="s">
        <v>7</v>
      </c>
      <c r="F5" s="14" t="s">
        <v>8</v>
      </c>
      <c r="G5" s="20"/>
    </row>
    <row r="6" spans="1:7" ht="12" customHeight="1" x14ac:dyDescent="0.3">
      <c r="A6" s="69"/>
      <c r="B6" s="70"/>
      <c r="C6" s="31">
        <v>1</v>
      </c>
      <c r="D6" s="31"/>
      <c r="E6" s="29"/>
      <c r="F6" s="29"/>
      <c r="G6" s="17">
        <f>D6*E6*F6</f>
        <v>0</v>
      </c>
    </row>
    <row r="7" spans="1:7" ht="12" customHeight="1" x14ac:dyDescent="0.3">
      <c r="A7" s="69"/>
      <c r="B7" s="70"/>
      <c r="C7" s="31">
        <v>2</v>
      </c>
      <c r="D7" s="31"/>
      <c r="E7" s="29"/>
      <c r="F7" s="29"/>
      <c r="G7" s="17">
        <f>D7*E7*F7</f>
        <v>0</v>
      </c>
    </row>
    <row r="8" spans="1:7" ht="12" customHeight="1" x14ac:dyDescent="0.3">
      <c r="A8" s="71"/>
      <c r="B8" s="72"/>
      <c r="C8" s="31">
        <v>3</v>
      </c>
      <c r="D8" s="31"/>
      <c r="E8" s="29"/>
      <c r="F8" s="29"/>
      <c r="G8" s="17">
        <f>D8*E8*F8</f>
        <v>0</v>
      </c>
    </row>
    <row r="9" spans="1:7" ht="12" customHeight="1" x14ac:dyDescent="0.3">
      <c r="A9" s="73" t="s">
        <v>9</v>
      </c>
      <c r="B9" s="74"/>
      <c r="C9" s="75" t="s">
        <v>10</v>
      </c>
      <c r="D9" s="76"/>
      <c r="E9" s="76"/>
      <c r="F9" s="77"/>
      <c r="G9" s="28"/>
    </row>
    <row r="10" spans="1:7" ht="12.6" customHeight="1" x14ac:dyDescent="0.3">
      <c r="A10" s="58" t="s">
        <v>11</v>
      </c>
      <c r="B10" s="59"/>
      <c r="C10" s="59"/>
      <c r="D10" s="59"/>
      <c r="E10" s="59"/>
      <c r="F10" s="60"/>
      <c r="G10" s="30">
        <f>SUM(G6:G9)</f>
        <v>0</v>
      </c>
    </row>
    <row r="11" spans="1:7" x14ac:dyDescent="0.3">
      <c r="A11" s="78" t="s">
        <v>57</v>
      </c>
      <c r="B11" s="79"/>
      <c r="C11" s="79"/>
      <c r="D11" s="80"/>
      <c r="E11" s="21" t="s">
        <v>6</v>
      </c>
      <c r="F11" s="14" t="s">
        <v>52</v>
      </c>
      <c r="G11" s="20"/>
    </row>
    <row r="12" spans="1:7" ht="12" customHeight="1" x14ac:dyDescent="0.3">
      <c r="A12" s="81" t="s">
        <v>12</v>
      </c>
      <c r="B12" s="82"/>
      <c r="C12" s="82"/>
      <c r="D12" s="83"/>
      <c r="E12" s="19">
        <f>SUM($D$6:$D$8)</f>
        <v>0</v>
      </c>
      <c r="F12" s="18">
        <v>33.65</v>
      </c>
      <c r="G12" s="17">
        <f>E12*F12</f>
        <v>0</v>
      </c>
    </row>
    <row r="13" spans="1:7" ht="12" customHeight="1" x14ac:dyDescent="0.3">
      <c r="A13" s="81" t="s">
        <v>13</v>
      </c>
      <c r="B13" s="82"/>
      <c r="C13" s="82"/>
      <c r="D13" s="83"/>
      <c r="E13" s="19">
        <f>SUM($D$6:$D$8)</f>
        <v>0</v>
      </c>
      <c r="F13" s="18">
        <v>6</v>
      </c>
      <c r="G13" s="17">
        <f>E13*F13</f>
        <v>0</v>
      </c>
    </row>
    <row r="14" spans="1:7" ht="12" customHeight="1" x14ac:dyDescent="0.3">
      <c r="A14" s="81" t="s">
        <v>59</v>
      </c>
      <c r="B14" s="82"/>
      <c r="C14" s="82"/>
      <c r="D14" s="83"/>
      <c r="E14" s="19">
        <v>0</v>
      </c>
      <c r="F14" s="18"/>
      <c r="G14" s="17">
        <f>E14*F14</f>
        <v>0</v>
      </c>
    </row>
    <row r="15" spans="1:7" ht="15" customHeight="1" x14ac:dyDescent="0.3">
      <c r="A15" s="58" t="s">
        <v>15</v>
      </c>
      <c r="B15" s="59"/>
      <c r="C15" s="59"/>
      <c r="D15" s="59"/>
      <c r="E15" s="59"/>
      <c r="F15" s="60"/>
      <c r="G15" s="30">
        <f>SUM(G12:G14)</f>
        <v>0</v>
      </c>
    </row>
    <row r="16" spans="1:7" x14ac:dyDescent="0.3">
      <c r="A16" s="94" t="s">
        <v>56</v>
      </c>
      <c r="B16" s="95"/>
      <c r="C16" s="95"/>
      <c r="D16" s="95"/>
      <c r="E16" s="95"/>
      <c r="F16" s="96"/>
      <c r="G16" s="27" t="s">
        <v>3</v>
      </c>
    </row>
    <row r="17" spans="1:7" ht="12.6" customHeight="1" x14ac:dyDescent="0.3">
      <c r="A17" s="73" t="s">
        <v>17</v>
      </c>
      <c r="B17" s="97"/>
      <c r="C17" s="97"/>
      <c r="D17" s="97"/>
      <c r="E17" s="97"/>
      <c r="F17" s="32" t="s">
        <v>18</v>
      </c>
      <c r="G17" s="30">
        <f>+(G6+G7+G8)*0.1</f>
        <v>0</v>
      </c>
    </row>
    <row r="18" spans="1:7" ht="12" customHeight="1" x14ac:dyDescent="0.3">
      <c r="A18" s="58" t="s">
        <v>60</v>
      </c>
      <c r="B18" s="59"/>
      <c r="C18" s="59"/>
      <c r="D18" s="59"/>
      <c r="E18" s="59"/>
      <c r="F18" s="60"/>
      <c r="G18" s="30">
        <f>G10+G15-G17</f>
        <v>0</v>
      </c>
    </row>
    <row r="19" spans="1:7" x14ac:dyDescent="0.3">
      <c r="A19" s="94" t="s">
        <v>58</v>
      </c>
      <c r="B19" s="95"/>
      <c r="C19" s="95"/>
      <c r="D19" s="95"/>
      <c r="E19" s="95"/>
      <c r="F19" s="96"/>
      <c r="G19" s="27" t="s">
        <v>3</v>
      </c>
    </row>
    <row r="20" spans="1:7" ht="12.6" customHeight="1" x14ac:dyDescent="0.3">
      <c r="A20" s="89" t="s">
        <v>21</v>
      </c>
      <c r="B20" s="91"/>
      <c r="C20" s="34"/>
      <c r="D20" s="98" t="s">
        <v>22</v>
      </c>
      <c r="E20" s="99"/>
      <c r="F20" s="100"/>
      <c r="G20" s="17">
        <f>IF(G17=0,(C20*G10)/100,(C20*(G6+G7+G8)*0.9+C20*G9)/100)</f>
        <v>0</v>
      </c>
    </row>
    <row r="21" spans="1:7" ht="12" customHeight="1" x14ac:dyDescent="0.3">
      <c r="A21" s="89" t="s">
        <v>23</v>
      </c>
      <c r="B21" s="90"/>
      <c r="C21" s="91"/>
      <c r="D21" s="26">
        <f>SUM(G22:G24)</f>
        <v>0</v>
      </c>
      <c r="E21" s="92"/>
      <c r="F21" s="93"/>
      <c r="G21" s="24" t="s">
        <v>3</v>
      </c>
    </row>
    <row r="22" spans="1:7" x14ac:dyDescent="0.3">
      <c r="A22" s="101" t="s">
        <v>24</v>
      </c>
      <c r="B22" s="102"/>
      <c r="C22" s="102"/>
      <c r="D22" s="102"/>
      <c r="E22" s="102"/>
      <c r="F22" s="103"/>
      <c r="G22" s="22"/>
    </row>
    <row r="23" spans="1:7" x14ac:dyDescent="0.3">
      <c r="A23" s="101" t="s">
        <v>25</v>
      </c>
      <c r="B23" s="102"/>
      <c r="C23" s="102"/>
      <c r="D23" s="102"/>
      <c r="E23" s="102"/>
      <c r="F23" s="103"/>
      <c r="G23" s="22"/>
    </row>
    <row r="24" spans="1:7" ht="12" customHeight="1" x14ac:dyDescent="0.3">
      <c r="A24" s="101" t="s">
        <v>26</v>
      </c>
      <c r="B24" s="102"/>
      <c r="C24" s="102"/>
      <c r="D24" s="102"/>
      <c r="E24" s="102"/>
      <c r="F24" s="103"/>
      <c r="G24" s="22"/>
    </row>
    <row r="25" spans="1:7" ht="12" customHeight="1" x14ac:dyDescent="0.3">
      <c r="A25" s="89" t="s">
        <v>27</v>
      </c>
      <c r="B25" s="90"/>
      <c r="C25" s="91"/>
      <c r="D25" s="26">
        <f>SUM(G26:G27)</f>
        <v>0</v>
      </c>
      <c r="E25" s="92"/>
      <c r="F25" s="93"/>
      <c r="G25" s="24" t="s">
        <v>3</v>
      </c>
    </row>
    <row r="26" spans="1:7" ht="15" customHeight="1" x14ac:dyDescent="0.3">
      <c r="A26" s="101" t="s">
        <v>25</v>
      </c>
      <c r="B26" s="102"/>
      <c r="C26" s="102"/>
      <c r="D26" s="102"/>
      <c r="E26" s="102"/>
      <c r="F26" s="103"/>
      <c r="G26" s="22"/>
    </row>
    <row r="27" spans="1:7" ht="12" customHeight="1" x14ac:dyDescent="0.3">
      <c r="A27" s="101" t="s">
        <v>26</v>
      </c>
      <c r="B27" s="102"/>
      <c r="C27" s="102"/>
      <c r="D27" s="102"/>
      <c r="E27" s="102"/>
      <c r="F27" s="103"/>
      <c r="G27" s="22"/>
    </row>
    <row r="28" spans="1:7" ht="12" customHeight="1" x14ac:dyDescent="0.3">
      <c r="A28" s="89" t="s">
        <v>53</v>
      </c>
      <c r="B28" s="90"/>
      <c r="C28" s="91"/>
      <c r="D28" s="26">
        <f>SUM(G29:G31)</f>
        <v>0</v>
      </c>
      <c r="E28" s="21" t="s">
        <v>29</v>
      </c>
      <c r="F28" s="25" t="s">
        <v>30</v>
      </c>
      <c r="G28" s="24" t="s">
        <v>3</v>
      </c>
    </row>
    <row r="29" spans="1:7" x14ac:dyDescent="0.3">
      <c r="A29" s="101" t="s">
        <v>50</v>
      </c>
      <c r="B29" s="102"/>
      <c r="C29" s="102"/>
      <c r="D29" s="103"/>
      <c r="E29" s="19"/>
      <c r="F29" s="18"/>
      <c r="G29" s="17">
        <f>E29*F29</f>
        <v>0</v>
      </c>
    </row>
    <row r="30" spans="1:7" x14ac:dyDescent="0.3">
      <c r="A30" s="101" t="s">
        <v>31</v>
      </c>
      <c r="B30" s="102"/>
      <c r="C30" s="102"/>
      <c r="D30" s="103"/>
      <c r="E30" s="19"/>
      <c r="F30" s="18"/>
      <c r="G30" s="17">
        <f>E30*F30</f>
        <v>0</v>
      </c>
    </row>
    <row r="31" spans="1:7" x14ac:dyDescent="0.3">
      <c r="A31" s="101" t="s">
        <v>32</v>
      </c>
      <c r="B31" s="102"/>
      <c r="C31" s="102"/>
      <c r="D31" s="103"/>
      <c r="E31" s="19"/>
      <c r="F31" s="18"/>
      <c r="G31" s="17">
        <f>E31*F31</f>
        <v>0</v>
      </c>
    </row>
    <row r="32" spans="1:7" ht="12" customHeight="1" x14ac:dyDescent="0.3">
      <c r="A32" s="89" t="s">
        <v>33</v>
      </c>
      <c r="B32" s="90"/>
      <c r="C32" s="91"/>
      <c r="D32" s="26">
        <f>SUM(G33:G34)</f>
        <v>0</v>
      </c>
      <c r="E32" s="21" t="s">
        <v>29</v>
      </c>
      <c r="F32" s="25" t="s">
        <v>30</v>
      </c>
      <c r="G32" s="24" t="s">
        <v>3</v>
      </c>
    </row>
    <row r="33" spans="1:7" ht="14.4" customHeight="1" x14ac:dyDescent="0.3">
      <c r="A33" s="101" t="s">
        <v>50</v>
      </c>
      <c r="B33" s="102"/>
      <c r="C33" s="102"/>
      <c r="D33" s="103"/>
      <c r="E33" s="19"/>
      <c r="F33" s="23"/>
      <c r="G33" s="17">
        <f>E33*F33</f>
        <v>0</v>
      </c>
    </row>
    <row r="34" spans="1:7" x14ac:dyDescent="0.3">
      <c r="A34" s="104"/>
      <c r="B34" s="105"/>
      <c r="C34" s="105"/>
      <c r="D34" s="106"/>
      <c r="E34" s="19"/>
      <c r="F34" s="23"/>
      <c r="G34" s="17">
        <f>E34*F34</f>
        <v>0</v>
      </c>
    </row>
    <row r="35" spans="1:7" ht="12" customHeight="1" x14ac:dyDescent="0.3">
      <c r="A35" s="89" t="s">
        <v>54</v>
      </c>
      <c r="B35" s="90"/>
      <c r="C35" s="90"/>
      <c r="D35" s="90"/>
      <c r="E35" s="90"/>
      <c r="F35" s="91"/>
      <c r="G35" s="22"/>
    </row>
    <row r="36" spans="1:7" ht="12" customHeight="1" x14ac:dyDescent="0.3">
      <c r="A36" s="89" t="s">
        <v>35</v>
      </c>
      <c r="B36" s="90"/>
      <c r="C36" s="90"/>
      <c r="D36" s="90"/>
      <c r="E36" s="90"/>
      <c r="F36" s="91"/>
      <c r="G36" s="22"/>
    </row>
    <row r="37" spans="1:7" ht="12" customHeight="1" x14ac:dyDescent="0.3">
      <c r="A37" s="89" t="s">
        <v>36</v>
      </c>
      <c r="B37" s="90"/>
      <c r="C37" s="90"/>
      <c r="D37" s="90"/>
      <c r="E37" s="90"/>
      <c r="F37" s="91"/>
      <c r="G37" s="22"/>
    </row>
    <row r="38" spans="1:7" ht="12" customHeight="1" x14ac:dyDescent="0.3">
      <c r="A38" s="107" t="s">
        <v>37</v>
      </c>
      <c r="B38" s="98" t="s">
        <v>38</v>
      </c>
      <c r="C38" s="99"/>
      <c r="D38" s="99"/>
      <c r="E38" s="99"/>
      <c r="F38" s="100"/>
      <c r="G38" s="22"/>
    </row>
    <row r="39" spans="1:7" ht="12" customHeight="1" x14ac:dyDescent="0.3">
      <c r="A39" s="108"/>
      <c r="B39" s="98" t="s">
        <v>39</v>
      </c>
      <c r="C39" s="99"/>
      <c r="D39" s="99"/>
      <c r="E39" s="99"/>
      <c r="F39" s="100"/>
      <c r="G39" s="22"/>
    </row>
    <row r="40" spans="1:7" ht="12" customHeight="1" x14ac:dyDescent="0.3">
      <c r="A40" s="108"/>
      <c r="B40" s="98" t="s">
        <v>40</v>
      </c>
      <c r="C40" s="99"/>
      <c r="D40" s="99"/>
      <c r="E40" s="99"/>
      <c r="F40" s="100"/>
      <c r="G40" s="22"/>
    </row>
    <row r="41" spans="1:7" ht="12" customHeight="1" x14ac:dyDescent="0.3">
      <c r="A41" s="108"/>
      <c r="B41" s="98" t="s">
        <v>41</v>
      </c>
      <c r="C41" s="99"/>
      <c r="D41" s="99"/>
      <c r="E41" s="99"/>
      <c r="F41" s="100"/>
      <c r="G41" s="22"/>
    </row>
    <row r="42" spans="1:7" ht="12" customHeight="1" x14ac:dyDescent="0.3">
      <c r="A42" s="108"/>
      <c r="B42" s="98" t="s">
        <v>42</v>
      </c>
      <c r="C42" s="99"/>
      <c r="D42" s="99"/>
      <c r="E42" s="99"/>
      <c r="F42" s="100"/>
      <c r="G42" s="22"/>
    </row>
    <row r="43" spans="1:7" ht="12" customHeight="1" x14ac:dyDescent="0.3">
      <c r="A43" s="108"/>
      <c r="B43" s="98" t="s">
        <v>43</v>
      </c>
      <c r="C43" s="99"/>
      <c r="D43" s="99"/>
      <c r="E43" s="99"/>
      <c r="F43" s="100"/>
      <c r="G43" s="22"/>
    </row>
    <row r="44" spans="1:7" x14ac:dyDescent="0.3">
      <c r="A44" s="109"/>
      <c r="B44" s="98" t="s">
        <v>32</v>
      </c>
      <c r="C44" s="99"/>
      <c r="D44" s="99"/>
      <c r="E44" s="99"/>
      <c r="F44" s="100"/>
      <c r="G44" s="22"/>
    </row>
    <row r="45" spans="1:7" x14ac:dyDescent="0.3">
      <c r="A45" s="92"/>
      <c r="B45" s="111"/>
      <c r="C45" s="111"/>
      <c r="D45" s="93"/>
      <c r="E45" s="21" t="s">
        <v>6</v>
      </c>
      <c r="F45" s="14" t="s">
        <v>52</v>
      </c>
      <c r="G45" s="20"/>
    </row>
    <row r="46" spans="1:7" ht="12" customHeight="1" x14ac:dyDescent="0.3">
      <c r="A46" s="81" t="s">
        <v>44</v>
      </c>
      <c r="B46" s="82"/>
      <c r="C46" s="82"/>
      <c r="D46" s="83"/>
      <c r="E46" s="19">
        <f>SUM($D$6:$D$8)</f>
        <v>0</v>
      </c>
      <c r="F46" s="18">
        <v>33.65</v>
      </c>
      <c r="G46" s="17">
        <f>+E46*F46</f>
        <v>0</v>
      </c>
    </row>
    <row r="47" spans="1:7" ht="12" customHeight="1" x14ac:dyDescent="0.3">
      <c r="A47" s="81" t="s">
        <v>45</v>
      </c>
      <c r="B47" s="82"/>
      <c r="C47" s="82"/>
      <c r="D47" s="83"/>
      <c r="E47" s="19">
        <f>SUM($D$6:$D$8)</f>
        <v>0</v>
      </c>
      <c r="F47" s="18">
        <v>6</v>
      </c>
      <c r="G47" s="17">
        <f>+E47*F47</f>
        <v>0</v>
      </c>
    </row>
    <row r="48" spans="1:7" ht="12" customHeight="1" x14ac:dyDescent="0.3">
      <c r="A48" s="81" t="s">
        <v>61</v>
      </c>
      <c r="B48" s="82"/>
      <c r="C48" s="82"/>
      <c r="D48" s="83"/>
      <c r="E48" s="19">
        <f>SUM($D$6:$D$8)</f>
        <v>0</v>
      </c>
      <c r="F48" s="18"/>
      <c r="G48" s="17">
        <f>+E48*F48</f>
        <v>0</v>
      </c>
    </row>
    <row r="49" spans="1:7" ht="12" customHeight="1" x14ac:dyDescent="0.3">
      <c r="A49" s="58" t="s">
        <v>62</v>
      </c>
      <c r="B49" s="59"/>
      <c r="C49" s="59"/>
      <c r="D49" s="59"/>
      <c r="E49" s="59"/>
      <c r="F49" s="60"/>
      <c r="G49" s="30">
        <f>SUM(G20,D21,D25,D28,D32,G35:G44,G46:G48)</f>
        <v>0</v>
      </c>
    </row>
    <row r="50" spans="1:7" ht="12" customHeight="1" x14ac:dyDescent="0.3">
      <c r="A50" s="112" t="s">
        <v>48</v>
      </c>
      <c r="B50" s="113"/>
      <c r="C50" s="113"/>
      <c r="D50" s="113"/>
      <c r="E50" s="113"/>
      <c r="F50" s="114"/>
      <c r="G50" s="33">
        <f>+G18-G49</f>
        <v>0</v>
      </c>
    </row>
    <row r="51" spans="1:7" ht="12" customHeight="1" x14ac:dyDescent="0.3">
      <c r="A51" s="110" t="s">
        <v>49</v>
      </c>
      <c r="B51" s="110"/>
      <c r="C51" s="110"/>
      <c r="D51" s="110"/>
      <c r="E51" s="110"/>
      <c r="F51" s="110"/>
      <c r="G51" s="110"/>
    </row>
    <row r="52" spans="1:7" ht="13.8" customHeight="1" x14ac:dyDescent="0.3"/>
  </sheetData>
  <mergeCells count="54">
    <mergeCell ref="A51:G51"/>
    <mergeCell ref="A45:D45"/>
    <mergeCell ref="A46:D46"/>
    <mergeCell ref="A47:D47"/>
    <mergeCell ref="A48:D48"/>
    <mergeCell ref="A49:F49"/>
    <mergeCell ref="A50:F50"/>
    <mergeCell ref="A38:A44"/>
    <mergeCell ref="B38:F38"/>
    <mergeCell ref="B39:F39"/>
    <mergeCell ref="B40:F40"/>
    <mergeCell ref="B41:F41"/>
    <mergeCell ref="B42:F42"/>
    <mergeCell ref="B43:F43"/>
    <mergeCell ref="B44:F44"/>
    <mergeCell ref="A37:F37"/>
    <mergeCell ref="A26:F26"/>
    <mergeCell ref="A27:F27"/>
    <mergeCell ref="A28:C28"/>
    <mergeCell ref="A29:D29"/>
    <mergeCell ref="A30:D30"/>
    <mergeCell ref="A31:D31"/>
    <mergeCell ref="A32:C32"/>
    <mergeCell ref="A33:D33"/>
    <mergeCell ref="A34:D34"/>
    <mergeCell ref="A35:F35"/>
    <mergeCell ref="A36:F36"/>
    <mergeCell ref="A25:C25"/>
    <mergeCell ref="E25:F25"/>
    <mergeCell ref="A16:F16"/>
    <mergeCell ref="A17:E17"/>
    <mergeCell ref="A18:F18"/>
    <mergeCell ref="A19:F19"/>
    <mergeCell ref="A20:B20"/>
    <mergeCell ref="D20:F20"/>
    <mergeCell ref="A21:C21"/>
    <mergeCell ref="E21:F21"/>
    <mergeCell ref="A22:F22"/>
    <mergeCell ref="A23:F23"/>
    <mergeCell ref="A24:F24"/>
    <mergeCell ref="A15:F15"/>
    <mergeCell ref="A1:G1"/>
    <mergeCell ref="A4:F4"/>
    <mergeCell ref="A5:B8"/>
    <mergeCell ref="A9:B9"/>
    <mergeCell ref="C9:F9"/>
    <mergeCell ref="A10:F10"/>
    <mergeCell ref="A11:D11"/>
    <mergeCell ref="A12:D12"/>
    <mergeCell ref="A13:D13"/>
    <mergeCell ref="A14:D14"/>
    <mergeCell ref="A3:D3"/>
    <mergeCell ref="E3:G3"/>
    <mergeCell ref="A2:G2"/>
  </mergeCells>
  <pageMargins left="0.7" right="0.38" top="0.84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Viab ele</vt:lpstr>
      <vt:lpstr>Viabilidad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uah</dc:creator>
  <cp:lastModifiedBy>Corral García María Elena</cp:lastModifiedBy>
  <cp:lastPrinted>2018-09-05T08:54:10Z</cp:lastPrinted>
  <dcterms:created xsi:type="dcterms:W3CDTF">2013-11-20T15:28:55Z</dcterms:created>
  <dcterms:modified xsi:type="dcterms:W3CDTF">2020-03-03T08:51:05Z</dcterms:modified>
</cp:coreProperties>
</file>