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ACIÓN\DOCUMENTACIÓN 2024-2025\"/>
    </mc:Choice>
  </mc:AlternateContent>
  <xr:revisionPtr revIDLastSave="0" documentId="13_ncr:1_{DB8E87A6-A7EE-486E-9286-7FBF79C5DDF5}" xr6:coauthVersionLast="47" xr6:coauthVersionMax="47" xr10:uidLastSave="{00000000-0000-0000-0000-000000000000}"/>
  <bookViews>
    <workbookView xWindow="-118" yWindow="-118" windowWidth="25370" windowHeight="13759" xr2:uid="{BE89C6A8-BD01-4CAC-950F-E81894A47436}"/>
  </bookViews>
  <sheets>
    <sheet name="Viabilida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E45" i="2"/>
  <c r="G45" i="2" s="1"/>
  <c r="E44" i="2"/>
  <c r="G44" i="2" s="1"/>
  <c r="G33" i="2"/>
  <c r="D30" i="2" s="1"/>
  <c r="G32" i="2"/>
  <c r="G31" i="2"/>
  <c r="G29" i="2"/>
  <c r="D26" i="2" s="1"/>
  <c r="G28" i="2"/>
  <c r="G27" i="2"/>
  <c r="D23" i="2"/>
  <c r="D19" i="2"/>
  <c r="E12" i="2"/>
  <c r="G12" i="2" s="1"/>
  <c r="E11" i="2"/>
  <c r="G11" i="2" s="1"/>
  <c r="G7" i="2"/>
  <c r="G6" i="2"/>
  <c r="G15" i="2" s="1"/>
  <c r="G36" i="2" l="1"/>
  <c r="G9" i="2"/>
  <c r="G13" i="2"/>
  <c r="G16" i="2" s="1"/>
  <c r="H18" i="2" l="1"/>
  <c r="D18" i="2" s="1"/>
  <c r="G46" i="2"/>
  <c r="G47" i="2" s="1"/>
</calcChain>
</file>

<file path=xl/sharedStrings.xml><?xml version="1.0" encoding="utf-8"?>
<sst xmlns="http://schemas.openxmlformats.org/spreadsheetml/2006/main" count="69" uniqueCount="52">
  <si>
    <t>Q) VIABILIDAD ECONÓMICA:</t>
  </si>
  <si>
    <t>Esta viabilidad económica, queda sujeta a las normas legales y reglamentarias reguladoras de la Contratación del Sector Público, a todos los efectos. Del mismo modo, el personal al servicio de cualquier Administración Pública que participe en el Estudio deberá dar cumplimiento a la normativa contenida en la Ley de Incompatibilidades y su Reglamento, en lo que en cada caso le sea de aplicación. La Dirección del Estudio asume la responsabilidad en lo que, a esta dirección afecta, así como de informar al profesorado participante de la necesidad de cumplir esta Ley y su Reglamento.</t>
  </si>
  <si>
    <t>Entidad encargada de gestionar la Viabilidad Económica:</t>
  </si>
  <si>
    <t>IMPORTE</t>
  </si>
  <si>
    <t>Curso</t>
  </si>
  <si>
    <t>Nº alumnos</t>
  </si>
  <si>
    <t>Créditos</t>
  </si>
  <si>
    <t>Precio crédito*</t>
  </si>
  <si>
    <t>Otro Ingreso</t>
  </si>
  <si>
    <t>(indicar Institución)</t>
  </si>
  <si>
    <t>TOTAL (A)</t>
  </si>
  <si>
    <t>B) PRECIOS PÚBLICOS</t>
  </si>
  <si>
    <t>Precio/alumno</t>
  </si>
  <si>
    <t>Precio por matriculación</t>
  </si>
  <si>
    <t>Precio por seguro de accidentes</t>
  </si>
  <si>
    <t>TOTAL (B)</t>
  </si>
  <si>
    <t>C) BECAS</t>
  </si>
  <si>
    <t>Becas</t>
  </si>
  <si>
    <t>TOTAL (C)</t>
  </si>
  <si>
    <t>TOTAL INGRESOS (A+B-C)</t>
  </si>
  <si>
    <t>D) GASTOS</t>
  </si>
  <si>
    <t>Canon</t>
  </si>
  <si>
    <t>% de canon</t>
  </si>
  <si>
    <t>Dirección del estudio UAH:</t>
  </si>
  <si>
    <t>Dirección</t>
  </si>
  <si>
    <t>Codirección</t>
  </si>
  <si>
    <t>Coordinación</t>
  </si>
  <si>
    <t>Dirección del estudio no UAH:</t>
  </si>
  <si>
    <t>Profesorado</t>
  </si>
  <si>
    <t>Número</t>
  </si>
  <si>
    <t>Importe</t>
  </si>
  <si>
    <t>Horas</t>
  </si>
  <si>
    <t>Tutorías</t>
  </si>
  <si>
    <t>Otros</t>
  </si>
  <si>
    <t>Profesorado no UAH</t>
  </si>
  <si>
    <r>
      <t>Evaluación Servicio de Calidad</t>
    </r>
    <r>
      <rPr>
        <sz val="9"/>
        <color theme="1"/>
        <rFont val="Calibri"/>
        <family val="2"/>
      </rPr>
      <t xml:space="preserve"> </t>
    </r>
  </si>
  <si>
    <t>Instalaciones de la UAH</t>
  </si>
  <si>
    <t>Plataforma virtual de la UAH</t>
  </si>
  <si>
    <t>Precio por alumno</t>
  </si>
  <si>
    <t>Otros gastos:</t>
  </si>
  <si>
    <t>Otras Instalaciones</t>
  </si>
  <si>
    <t>Publicidad</t>
  </si>
  <si>
    <t>Material docente</t>
  </si>
  <si>
    <t>Inauguración y clausura</t>
  </si>
  <si>
    <t>Viajes y dietas</t>
  </si>
  <si>
    <t>Precios por matriculación</t>
  </si>
  <si>
    <t>Precios por seguro de accidentes</t>
  </si>
  <si>
    <t>TOTAL GASTOS (D)</t>
  </si>
  <si>
    <t>DIFERENCIA (A+B-C-D)</t>
  </si>
  <si>
    <t>A) INGRESOS</t>
  </si>
  <si>
    <t>Importe del estudio</t>
  </si>
  <si>
    <t>*Esta cantidad no incluye los siguientes precios: Precios por matriculación, por seguro de accidentes y por expedición de título.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</si>
</sst>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i/>
      <sz val="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1F497D"/>
      <name val="Calibri"/>
      <family val="2"/>
    </font>
    <font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5A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5" fillId="4" borderId="12" xfId="0" applyFont="1" applyFill="1" applyBorder="1" applyAlignment="1">
      <alignment horizontal="center" vertical="center" wrapText="1"/>
    </xf>
    <xf numFmtId="2" fontId="7" fillId="4" borderId="12" xfId="1" applyNumberFormat="1" applyFont="1" applyFill="1" applyBorder="1" applyAlignment="1">
      <alignment horizontal="center" vertical="center" wrapText="1"/>
    </xf>
    <xf numFmtId="164" fontId="7" fillId="6" borderId="12" xfId="1" applyNumberFormat="1" applyFont="1" applyFill="1" applyBorder="1" applyAlignment="1">
      <alignment horizontal="right" vertical="center" wrapText="1"/>
    </xf>
    <xf numFmtId="164" fontId="7" fillId="4" borderId="12" xfId="1" applyNumberFormat="1" applyFont="1" applyFill="1" applyBorder="1" applyAlignment="1">
      <alignment horizontal="right" vertical="center" wrapText="1"/>
    </xf>
    <xf numFmtId="164" fontId="8" fillId="6" borderId="12" xfId="1" applyNumberFormat="1" applyFont="1" applyFill="1" applyBorder="1" applyAlignment="1">
      <alignment horizontal="right" vertical="center" wrapText="1"/>
    </xf>
    <xf numFmtId="2" fontId="5" fillId="4" borderId="1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7" fillId="6" borderId="12" xfId="1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right" vertical="center" wrapText="1"/>
    </xf>
    <xf numFmtId="164" fontId="5" fillId="4" borderId="12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164" fontId="5" fillId="4" borderId="12" xfId="1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8" fontId="6" fillId="5" borderId="12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9" borderId="11" xfId="0" applyNumberFormat="1" applyFont="1" applyFill="1" applyBorder="1" applyAlignment="1">
      <alignment horizontal="right" vertical="center" wrapText="1"/>
    </xf>
    <xf numFmtId="164" fontId="5" fillId="9" borderId="12" xfId="0" applyNumberFormat="1" applyFont="1" applyFill="1" applyBorder="1" applyAlignment="1">
      <alignment horizontal="right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4" fontId="7" fillId="9" borderId="12" xfId="0" applyNumberFormat="1" applyFont="1" applyFill="1" applyBorder="1" applyAlignment="1">
      <alignment horizontal="right" vertical="center" wrapText="1"/>
    </xf>
    <xf numFmtId="164" fontId="8" fillId="10" borderId="12" xfId="1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wrapText="1" indent="1"/>
    </xf>
    <xf numFmtId="0" fontId="9" fillId="7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 wrapText="1" indent="1"/>
    </xf>
    <xf numFmtId="0" fontId="6" fillId="9" borderId="9" xfId="0" applyFont="1" applyFill="1" applyBorder="1" applyAlignment="1">
      <alignment horizontal="left" vertical="center" wrapText="1" indent="1"/>
    </xf>
    <xf numFmtId="0" fontId="6" fillId="9" borderId="10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8" fillId="9" borderId="1" xfId="0" applyFont="1" applyFill="1" applyBorder="1" applyAlignment="1">
      <alignment horizontal="left" vertical="center" indent="1"/>
    </xf>
    <xf numFmtId="0" fontId="8" fillId="9" borderId="2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left" vertical="center" wrapText="1" indent="1"/>
    </xf>
    <xf numFmtId="0" fontId="6" fillId="9" borderId="3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right" vertical="center" wrapText="1"/>
    </xf>
    <xf numFmtId="0" fontId="6" fillId="10" borderId="2" xfId="0" applyFont="1" applyFill="1" applyBorder="1" applyAlignment="1">
      <alignment horizontal="right" vertical="center" wrapText="1"/>
    </xf>
    <xf numFmtId="0" fontId="6" fillId="10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3806-937B-4BD9-8419-D9120BF6CAAB}">
  <dimension ref="A1:K49"/>
  <sheetViews>
    <sheetView tabSelected="1" topLeftCell="A26" zoomScale="112" zoomScaleNormal="112" zoomScaleSheetLayoutView="136" zoomScalePageLayoutView="50" workbookViewId="0">
      <selection activeCell="A48" sqref="A48:G48"/>
    </sheetView>
  </sheetViews>
  <sheetFormatPr baseColWidth="10" defaultColWidth="11.77734375" defaultRowHeight="12.45" x14ac:dyDescent="0.3"/>
  <cols>
    <col min="1" max="6" width="11.77734375" style="1"/>
    <col min="7" max="7" width="11.77734375" style="21"/>
    <col min="8" max="8" width="9.21875" style="1" customWidth="1"/>
    <col min="9" max="16384" width="11.77734375" style="1"/>
  </cols>
  <sheetData>
    <row r="1" spans="1:11" ht="11.95" customHeight="1" x14ac:dyDescent="0.3">
      <c r="A1" s="33" t="s">
        <v>0</v>
      </c>
      <c r="B1" s="34"/>
      <c r="C1" s="34"/>
      <c r="D1" s="34"/>
      <c r="E1" s="34"/>
      <c r="F1" s="34"/>
      <c r="G1" s="35"/>
    </row>
    <row r="2" spans="1:11" ht="50.4" customHeight="1" x14ac:dyDescent="0.3">
      <c r="A2" s="36" t="s">
        <v>1</v>
      </c>
      <c r="B2" s="37"/>
      <c r="C2" s="37"/>
      <c r="D2" s="37"/>
      <c r="E2" s="37"/>
      <c r="F2" s="37"/>
      <c r="G2" s="38"/>
    </row>
    <row r="3" spans="1:11" ht="20.95" customHeight="1" x14ac:dyDescent="0.3">
      <c r="A3" s="39" t="s">
        <v>2</v>
      </c>
      <c r="B3" s="39"/>
      <c r="C3" s="39"/>
      <c r="D3" s="39"/>
      <c r="E3" s="40"/>
      <c r="F3" s="40"/>
      <c r="G3" s="40"/>
    </row>
    <row r="4" spans="1:11" ht="11.95" customHeight="1" x14ac:dyDescent="0.3">
      <c r="A4" s="41" t="s">
        <v>49</v>
      </c>
      <c r="B4" s="42"/>
      <c r="C4" s="42"/>
      <c r="D4" s="42"/>
      <c r="E4" s="42"/>
      <c r="F4" s="43"/>
      <c r="G4" s="24" t="s">
        <v>3</v>
      </c>
    </row>
    <row r="5" spans="1:11" x14ac:dyDescent="0.3">
      <c r="A5" s="44" t="s">
        <v>50</v>
      </c>
      <c r="B5" s="45"/>
      <c r="C5" s="2" t="s">
        <v>4</v>
      </c>
      <c r="D5" s="2" t="s">
        <v>5</v>
      </c>
      <c r="E5" s="3" t="s">
        <v>6</v>
      </c>
      <c r="F5" s="3" t="s">
        <v>7</v>
      </c>
      <c r="G5" s="4"/>
    </row>
    <row r="6" spans="1:11" ht="14.4" customHeight="1" x14ac:dyDescent="0.3">
      <c r="A6" s="46"/>
      <c r="B6" s="47"/>
      <c r="C6" s="5">
        <v>1</v>
      </c>
      <c r="D6" s="5"/>
      <c r="E6" s="6"/>
      <c r="F6" s="6"/>
      <c r="G6" s="7">
        <f>D6*E6*F6</f>
        <v>0</v>
      </c>
    </row>
    <row r="7" spans="1:11" ht="14.6" customHeight="1" x14ac:dyDescent="0.3">
      <c r="A7" s="46"/>
      <c r="B7" s="47"/>
      <c r="C7" s="5">
        <v>2</v>
      </c>
      <c r="D7" s="5"/>
      <c r="E7" s="6"/>
      <c r="F7" s="6"/>
      <c r="G7" s="7">
        <f>D7*E7*F7</f>
        <v>0</v>
      </c>
    </row>
    <row r="8" spans="1:11" ht="13.75" customHeight="1" x14ac:dyDescent="0.3">
      <c r="A8" s="48" t="s">
        <v>8</v>
      </c>
      <c r="B8" s="49"/>
      <c r="C8" s="50" t="s">
        <v>9</v>
      </c>
      <c r="D8" s="51"/>
      <c r="E8" s="51"/>
      <c r="F8" s="52"/>
      <c r="G8" s="8"/>
    </row>
    <row r="9" spans="1:11" ht="12.6" customHeight="1" x14ac:dyDescent="0.3">
      <c r="A9" s="53" t="s">
        <v>10</v>
      </c>
      <c r="B9" s="54"/>
      <c r="C9" s="54"/>
      <c r="D9" s="54"/>
      <c r="E9" s="54"/>
      <c r="F9" s="55"/>
      <c r="G9" s="9">
        <f>SUM(G6:G8)</f>
        <v>0</v>
      </c>
    </row>
    <row r="10" spans="1:11" x14ac:dyDescent="0.3">
      <c r="A10" s="56" t="s">
        <v>11</v>
      </c>
      <c r="B10" s="57"/>
      <c r="C10" s="57"/>
      <c r="D10" s="58"/>
      <c r="E10" s="26" t="s">
        <v>5</v>
      </c>
      <c r="F10" s="27" t="s">
        <v>12</v>
      </c>
      <c r="G10" s="28"/>
      <c r="K10" s="13"/>
    </row>
    <row r="11" spans="1:11" ht="11.95" customHeight="1" x14ac:dyDescent="0.3">
      <c r="A11" s="30" t="s">
        <v>13</v>
      </c>
      <c r="B11" s="31"/>
      <c r="C11" s="31"/>
      <c r="D11" s="32"/>
      <c r="E11" s="5">
        <f>SUM($D$6:$D$7)</f>
        <v>0</v>
      </c>
      <c r="F11" s="10">
        <v>33.65</v>
      </c>
      <c r="G11" s="7">
        <f>E11*F11</f>
        <v>0</v>
      </c>
    </row>
    <row r="12" spans="1:11" ht="11.95" customHeight="1" x14ac:dyDescent="0.3">
      <c r="A12" s="30" t="s">
        <v>14</v>
      </c>
      <c r="B12" s="31"/>
      <c r="C12" s="31"/>
      <c r="D12" s="32"/>
      <c r="E12" s="5">
        <f>SUM($D$6:$D$7)</f>
        <v>0</v>
      </c>
      <c r="F12" s="10">
        <v>6</v>
      </c>
      <c r="G12" s="7">
        <f>E12*F12</f>
        <v>0</v>
      </c>
    </row>
    <row r="13" spans="1:11" ht="15.05" customHeight="1" x14ac:dyDescent="0.3">
      <c r="A13" s="53" t="s">
        <v>15</v>
      </c>
      <c r="B13" s="54"/>
      <c r="C13" s="54"/>
      <c r="D13" s="54"/>
      <c r="E13" s="54"/>
      <c r="F13" s="55"/>
      <c r="G13" s="9">
        <f>SUM(G11:G12)</f>
        <v>0</v>
      </c>
    </row>
    <row r="14" spans="1:11" x14ac:dyDescent="0.3">
      <c r="A14" s="59" t="s">
        <v>16</v>
      </c>
      <c r="B14" s="60"/>
      <c r="C14" s="60"/>
      <c r="D14" s="60"/>
      <c r="E14" s="60"/>
      <c r="F14" s="61"/>
      <c r="G14" s="25" t="s">
        <v>3</v>
      </c>
    </row>
    <row r="15" spans="1:11" ht="12.6" customHeight="1" x14ac:dyDescent="0.3">
      <c r="A15" s="48" t="s">
        <v>17</v>
      </c>
      <c r="B15" s="62"/>
      <c r="C15" s="62"/>
      <c r="D15" s="62"/>
      <c r="E15" s="62"/>
      <c r="F15" s="11" t="s">
        <v>18</v>
      </c>
      <c r="G15" s="9">
        <f>SUM(G6:G7)*0.1</f>
        <v>0</v>
      </c>
    </row>
    <row r="16" spans="1:11" ht="11.95" customHeight="1" x14ac:dyDescent="0.3">
      <c r="A16" s="63" t="s">
        <v>19</v>
      </c>
      <c r="B16" s="64"/>
      <c r="C16" s="64"/>
      <c r="D16" s="64"/>
      <c r="E16" s="64"/>
      <c r="F16" s="65"/>
      <c r="G16" s="29">
        <f>G9+G13-G15</f>
        <v>0</v>
      </c>
    </row>
    <row r="17" spans="1:11" x14ac:dyDescent="0.3">
      <c r="A17" s="59" t="s">
        <v>20</v>
      </c>
      <c r="B17" s="60"/>
      <c r="C17" s="60"/>
      <c r="D17" s="60"/>
      <c r="E17" s="60"/>
      <c r="F17" s="61"/>
      <c r="G17" s="25" t="s">
        <v>3</v>
      </c>
    </row>
    <row r="18" spans="1:11" ht="12.6" customHeight="1" x14ac:dyDescent="0.3">
      <c r="A18" s="22" t="s">
        <v>21</v>
      </c>
      <c r="B18" s="12"/>
      <c r="C18" s="23" t="s">
        <v>22</v>
      </c>
      <c r="D18" s="87" t="str">
        <f>IF(H18&lt;0, "Importe dirección mayor que canon","")</f>
        <v/>
      </c>
      <c r="E18" s="87"/>
      <c r="F18" s="88"/>
      <c r="G18" s="7">
        <f>IF(G15=0,G9*B18/100,IF(G15&lt;((G6+G7)*10/100),(G9-G15)*B18/100,(G6+G7)*0.9*B18/100+G8*B18/100))</f>
        <v>0</v>
      </c>
      <c r="H18" s="13">
        <f>+G18-G20-G21-G22-G24-G25</f>
        <v>0</v>
      </c>
    </row>
    <row r="19" spans="1:11" ht="12.45" customHeight="1" x14ac:dyDescent="0.3">
      <c r="A19" s="69" t="s">
        <v>23</v>
      </c>
      <c r="B19" s="70"/>
      <c r="C19" s="71"/>
      <c r="D19" s="14">
        <f>SUM(G20:G22)</f>
        <v>0</v>
      </c>
      <c r="E19" s="72"/>
      <c r="F19" s="73"/>
      <c r="G19" s="15" t="s">
        <v>3</v>
      </c>
    </row>
    <row r="20" spans="1:11" ht="12.45" customHeight="1" x14ac:dyDescent="0.3">
      <c r="A20" s="66" t="s">
        <v>24</v>
      </c>
      <c r="B20" s="67"/>
      <c r="C20" s="67"/>
      <c r="D20" s="67"/>
      <c r="E20" s="67"/>
      <c r="F20" s="68"/>
      <c r="G20" s="16"/>
    </row>
    <row r="21" spans="1:11" ht="12.45" customHeight="1" x14ac:dyDescent="0.3">
      <c r="A21" s="66" t="s">
        <v>25</v>
      </c>
      <c r="B21" s="67"/>
      <c r="C21" s="67"/>
      <c r="D21" s="67"/>
      <c r="E21" s="67"/>
      <c r="F21" s="68"/>
      <c r="G21" s="16"/>
    </row>
    <row r="22" spans="1:11" ht="12.45" customHeight="1" x14ac:dyDescent="0.3">
      <c r="A22" s="66" t="s">
        <v>26</v>
      </c>
      <c r="B22" s="67"/>
      <c r="C22" s="67"/>
      <c r="D22" s="67"/>
      <c r="E22" s="67"/>
      <c r="F22" s="68"/>
      <c r="G22" s="16"/>
    </row>
    <row r="23" spans="1:11" ht="12.45" customHeight="1" x14ac:dyDescent="0.3">
      <c r="A23" s="69" t="s">
        <v>27</v>
      </c>
      <c r="B23" s="70"/>
      <c r="C23" s="71"/>
      <c r="D23" s="14">
        <f>SUM(G24:G25)</f>
        <v>0</v>
      </c>
      <c r="E23" s="72"/>
      <c r="F23" s="73"/>
      <c r="G23" s="15" t="s">
        <v>3</v>
      </c>
    </row>
    <row r="24" spans="1:11" ht="12.45" customHeight="1" x14ac:dyDescent="0.3">
      <c r="A24" s="66" t="s">
        <v>25</v>
      </c>
      <c r="B24" s="67"/>
      <c r="C24" s="67"/>
      <c r="D24" s="67"/>
      <c r="E24" s="67"/>
      <c r="F24" s="68"/>
      <c r="G24" s="16"/>
    </row>
    <row r="25" spans="1:11" ht="12.45" customHeight="1" x14ac:dyDescent="0.3">
      <c r="A25" s="66" t="s">
        <v>26</v>
      </c>
      <c r="B25" s="67"/>
      <c r="C25" s="67"/>
      <c r="D25" s="67"/>
      <c r="E25" s="67"/>
      <c r="F25" s="68"/>
      <c r="G25" s="16"/>
    </row>
    <row r="26" spans="1:11" ht="12.45" customHeight="1" x14ac:dyDescent="0.3">
      <c r="A26" s="69" t="s">
        <v>28</v>
      </c>
      <c r="B26" s="70"/>
      <c r="C26" s="71"/>
      <c r="D26" s="14">
        <f>SUM(G27:G29)</f>
        <v>0</v>
      </c>
      <c r="E26" s="2" t="s">
        <v>29</v>
      </c>
      <c r="F26" s="17" t="s">
        <v>30</v>
      </c>
      <c r="G26" s="15" t="s">
        <v>3</v>
      </c>
    </row>
    <row r="27" spans="1:11" ht="12.45" customHeight="1" x14ac:dyDescent="0.3">
      <c r="A27" s="66" t="s">
        <v>31</v>
      </c>
      <c r="B27" s="67"/>
      <c r="C27" s="67"/>
      <c r="D27" s="68"/>
      <c r="E27" s="5"/>
      <c r="F27" s="10"/>
      <c r="G27" s="7">
        <f>E27*F27</f>
        <v>0</v>
      </c>
    </row>
    <row r="28" spans="1:11" ht="12.45" customHeight="1" x14ac:dyDescent="0.3">
      <c r="A28" s="66" t="s">
        <v>32</v>
      </c>
      <c r="B28" s="67"/>
      <c r="C28" s="67"/>
      <c r="D28" s="68"/>
      <c r="E28" s="5"/>
      <c r="F28" s="10"/>
      <c r="G28" s="7">
        <f>E28*F28</f>
        <v>0</v>
      </c>
    </row>
    <row r="29" spans="1:11" ht="12.45" customHeight="1" x14ac:dyDescent="0.3">
      <c r="A29" s="66" t="s">
        <v>33</v>
      </c>
      <c r="B29" s="67"/>
      <c r="C29" s="67"/>
      <c r="D29" s="68"/>
      <c r="E29" s="5"/>
      <c r="F29" s="10"/>
      <c r="G29" s="7">
        <f>E29*F29</f>
        <v>0</v>
      </c>
    </row>
    <row r="30" spans="1:11" ht="12.45" customHeight="1" x14ac:dyDescent="0.3">
      <c r="A30" s="69" t="s">
        <v>34</v>
      </c>
      <c r="B30" s="70"/>
      <c r="C30" s="71"/>
      <c r="D30" s="14">
        <f>SUM(G31:G33)</f>
        <v>0</v>
      </c>
      <c r="E30" s="2" t="s">
        <v>29</v>
      </c>
      <c r="F30" s="17" t="s">
        <v>30</v>
      </c>
      <c r="G30" s="15" t="s">
        <v>3</v>
      </c>
    </row>
    <row r="31" spans="1:11" ht="12.45" customHeight="1" x14ac:dyDescent="0.3">
      <c r="A31" s="66" t="s">
        <v>31</v>
      </c>
      <c r="B31" s="67"/>
      <c r="C31" s="67"/>
      <c r="D31" s="68"/>
      <c r="E31" s="5"/>
      <c r="F31" s="18"/>
      <c r="G31" s="7">
        <f>E31*F31</f>
        <v>0</v>
      </c>
      <c r="K31" s="19"/>
    </row>
    <row r="32" spans="1:11" ht="12.45" customHeight="1" x14ac:dyDescent="0.3">
      <c r="A32" s="66" t="s">
        <v>32</v>
      </c>
      <c r="B32" s="67"/>
      <c r="C32" s="67"/>
      <c r="D32" s="68"/>
      <c r="E32" s="5"/>
      <c r="F32" s="10"/>
      <c r="G32" s="7">
        <f>E32*F32</f>
        <v>0</v>
      </c>
    </row>
    <row r="33" spans="1:7" ht="12.45" customHeight="1" x14ac:dyDescent="0.3">
      <c r="A33" s="66" t="s">
        <v>33</v>
      </c>
      <c r="B33" s="67"/>
      <c r="C33" s="67"/>
      <c r="D33" s="68"/>
      <c r="E33" s="5"/>
      <c r="F33" s="10"/>
      <c r="G33" s="7">
        <f>E33*F33</f>
        <v>0</v>
      </c>
    </row>
    <row r="34" spans="1:7" ht="11.95" customHeight="1" x14ac:dyDescent="0.3">
      <c r="A34" s="69" t="s">
        <v>35</v>
      </c>
      <c r="B34" s="70"/>
      <c r="C34" s="70"/>
      <c r="D34" s="70"/>
      <c r="E34" s="70"/>
      <c r="F34" s="71"/>
      <c r="G34" s="16"/>
    </row>
    <row r="35" spans="1:7" ht="11.95" customHeight="1" x14ac:dyDescent="0.3">
      <c r="A35" s="69" t="s">
        <v>36</v>
      </c>
      <c r="B35" s="70"/>
      <c r="C35" s="70"/>
      <c r="D35" s="90"/>
      <c r="E35" s="90"/>
      <c r="F35" s="71"/>
      <c r="G35" s="16"/>
    </row>
    <row r="36" spans="1:7" ht="11.95" customHeight="1" x14ac:dyDescent="0.3">
      <c r="A36" s="78" t="s">
        <v>37</v>
      </c>
      <c r="B36" s="79"/>
      <c r="C36" s="79"/>
      <c r="D36" s="54" t="s">
        <v>38</v>
      </c>
      <c r="E36" s="55"/>
      <c r="F36" s="10"/>
      <c r="G36" s="7">
        <f>F36*E11</f>
        <v>0</v>
      </c>
    </row>
    <row r="37" spans="1:7" ht="11.95" customHeight="1" x14ac:dyDescent="0.3">
      <c r="A37" s="80" t="s">
        <v>39</v>
      </c>
      <c r="B37" s="83" t="s">
        <v>40</v>
      </c>
      <c r="C37" s="84"/>
      <c r="D37" s="85"/>
      <c r="E37" s="85"/>
      <c r="F37" s="86"/>
      <c r="G37" s="16"/>
    </row>
    <row r="38" spans="1:7" ht="11.95" customHeight="1" x14ac:dyDescent="0.3">
      <c r="A38" s="81"/>
      <c r="B38" s="83" t="s">
        <v>41</v>
      </c>
      <c r="C38" s="84"/>
      <c r="D38" s="84"/>
      <c r="E38" s="84"/>
      <c r="F38" s="86"/>
      <c r="G38" s="16"/>
    </row>
    <row r="39" spans="1:7" ht="11.95" customHeight="1" x14ac:dyDescent="0.3">
      <c r="A39" s="81"/>
      <c r="B39" s="83" t="s">
        <v>42</v>
      </c>
      <c r="C39" s="84"/>
      <c r="D39" s="84"/>
      <c r="E39" s="84"/>
      <c r="F39" s="86"/>
      <c r="G39" s="16"/>
    </row>
    <row r="40" spans="1:7" ht="11.95" customHeight="1" x14ac:dyDescent="0.3">
      <c r="A40" s="81"/>
      <c r="B40" s="83" t="s">
        <v>43</v>
      </c>
      <c r="C40" s="84"/>
      <c r="D40" s="84"/>
      <c r="E40" s="84"/>
      <c r="F40" s="86"/>
      <c r="G40" s="16"/>
    </row>
    <row r="41" spans="1:7" ht="11.95" customHeight="1" x14ac:dyDescent="0.3">
      <c r="A41" s="81"/>
      <c r="B41" s="83" t="s">
        <v>44</v>
      </c>
      <c r="C41" s="84"/>
      <c r="D41" s="84"/>
      <c r="E41" s="84"/>
      <c r="F41" s="86"/>
      <c r="G41" s="16"/>
    </row>
    <row r="42" spans="1:7" x14ac:dyDescent="0.3">
      <c r="A42" s="82"/>
      <c r="B42" s="83" t="s">
        <v>33</v>
      </c>
      <c r="C42" s="84"/>
      <c r="D42" s="84"/>
      <c r="E42" s="84"/>
      <c r="F42" s="86"/>
      <c r="G42" s="16"/>
    </row>
    <row r="43" spans="1:7" x14ac:dyDescent="0.3">
      <c r="A43" s="72"/>
      <c r="B43" s="89"/>
      <c r="C43" s="89"/>
      <c r="D43" s="73"/>
      <c r="E43" s="2" t="s">
        <v>5</v>
      </c>
      <c r="F43" s="3" t="s">
        <v>12</v>
      </c>
      <c r="G43" s="4"/>
    </row>
    <row r="44" spans="1:7" ht="11.95" customHeight="1" x14ac:dyDescent="0.3">
      <c r="A44" s="30" t="s">
        <v>45</v>
      </c>
      <c r="B44" s="31"/>
      <c r="C44" s="31"/>
      <c r="D44" s="32"/>
      <c r="E44" s="5">
        <f>SUM($D$6:$D$7)</f>
        <v>0</v>
      </c>
      <c r="F44" s="10">
        <v>33.65</v>
      </c>
      <c r="G44" s="7">
        <f>+E44*F44</f>
        <v>0</v>
      </c>
    </row>
    <row r="45" spans="1:7" ht="11.95" customHeight="1" x14ac:dyDescent="0.3">
      <c r="A45" s="30" t="s">
        <v>46</v>
      </c>
      <c r="B45" s="31"/>
      <c r="C45" s="31"/>
      <c r="D45" s="32"/>
      <c r="E45" s="5">
        <f>SUM($D$6:$D$7)</f>
        <v>0</v>
      </c>
      <c r="F45" s="10">
        <v>6</v>
      </c>
      <c r="G45" s="7">
        <f>+E45*F45</f>
        <v>0</v>
      </c>
    </row>
    <row r="46" spans="1:7" ht="11.95" customHeight="1" x14ac:dyDescent="0.3">
      <c r="A46" s="63" t="s">
        <v>47</v>
      </c>
      <c r="B46" s="64"/>
      <c r="C46" s="64"/>
      <c r="D46" s="64"/>
      <c r="E46" s="64"/>
      <c r="F46" s="65"/>
      <c r="G46" s="29">
        <f>SUM(G18,D19,D23,D26,D30,G34:G42,G44:G45)</f>
        <v>0</v>
      </c>
    </row>
    <row r="47" spans="1:7" ht="11.95" customHeight="1" x14ac:dyDescent="0.3">
      <c r="A47" s="74" t="s">
        <v>48</v>
      </c>
      <c r="B47" s="75"/>
      <c r="C47" s="75"/>
      <c r="D47" s="75"/>
      <c r="E47" s="75"/>
      <c r="F47" s="76"/>
      <c r="G47" s="20">
        <f>+G16-G46</f>
        <v>0</v>
      </c>
    </row>
    <row r="48" spans="1:7" ht="11.95" customHeight="1" x14ac:dyDescent="0.3">
      <c r="A48" s="77" t="s">
        <v>51</v>
      </c>
      <c r="B48" s="77"/>
      <c r="C48" s="77"/>
      <c r="D48" s="77"/>
      <c r="E48" s="77"/>
      <c r="F48" s="77"/>
      <c r="G48" s="77"/>
    </row>
    <row r="49" ht="13.95" customHeight="1" x14ac:dyDescent="0.3"/>
  </sheetData>
  <mergeCells count="52">
    <mergeCell ref="D18:F18"/>
    <mergeCell ref="A43:D43"/>
    <mergeCell ref="A44:D44"/>
    <mergeCell ref="A45:D45"/>
    <mergeCell ref="A46:F46"/>
    <mergeCell ref="A30:C30"/>
    <mergeCell ref="A31:D31"/>
    <mergeCell ref="A32:D32"/>
    <mergeCell ref="A33:D33"/>
    <mergeCell ref="A34:F34"/>
    <mergeCell ref="A35:F35"/>
    <mergeCell ref="A24:F24"/>
    <mergeCell ref="A25:F25"/>
    <mergeCell ref="A26:C26"/>
    <mergeCell ref="A27:D27"/>
    <mergeCell ref="A28:D28"/>
    <mergeCell ref="A47:F47"/>
    <mergeCell ref="A48:G48"/>
    <mergeCell ref="A36:C36"/>
    <mergeCell ref="D36:E36"/>
    <mergeCell ref="A37:A42"/>
    <mergeCell ref="B37:F37"/>
    <mergeCell ref="B38:F38"/>
    <mergeCell ref="B39:F39"/>
    <mergeCell ref="B40:F40"/>
    <mergeCell ref="B41:F41"/>
    <mergeCell ref="B42:F42"/>
    <mergeCell ref="A29:D29"/>
    <mergeCell ref="A19:C19"/>
    <mergeCell ref="E19:F19"/>
    <mergeCell ref="A20:F20"/>
    <mergeCell ref="A21:F21"/>
    <mergeCell ref="A22:F22"/>
    <mergeCell ref="A23:C23"/>
    <mergeCell ref="E23:F23"/>
    <mergeCell ref="A13:F13"/>
    <mergeCell ref="A14:F14"/>
    <mergeCell ref="A15:E15"/>
    <mergeCell ref="A16:F16"/>
    <mergeCell ref="A17:F17"/>
    <mergeCell ref="A12:D12"/>
    <mergeCell ref="A1:G1"/>
    <mergeCell ref="A2:G2"/>
    <mergeCell ref="A3:D3"/>
    <mergeCell ref="E3:G3"/>
    <mergeCell ref="A4:F4"/>
    <mergeCell ref="A5:B7"/>
    <mergeCell ref="A8:B8"/>
    <mergeCell ref="C8:F8"/>
    <mergeCell ref="A9:F9"/>
    <mergeCell ref="A10:D10"/>
    <mergeCell ref="A11:D11"/>
  </mergeCells>
  <conditionalFormatting sqref="D18:F18">
    <cfRule type="containsText" dxfId="3" priority="2" operator="containsText" text=" &quot;Importe dirección mayor que canon&quot;">
      <formula>NOT(ISERROR(SEARCH(" ""Importe dirección mayor que canon""",D18)))</formula>
    </cfRule>
    <cfRule type="cellIs" dxfId="2" priority="3" operator="lessThan">
      <formula>0</formula>
    </cfRule>
  </conditionalFormatting>
  <conditionalFormatting sqref="H18">
    <cfRule type="cellIs" dxfId="1" priority="4" operator="lessThan">
      <formula>0</formula>
    </cfRule>
    <cfRule type="cellIs" dxfId="0" priority="5" operator="lessThan">
      <formula>0</formula>
    </cfRule>
  </conditionalFormatting>
  <printOptions horizontalCentered="1"/>
  <pageMargins left="0.70866141732283472" right="0.39370078740157483" top="0.76" bottom="0.35433070866141736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57B9C69-96E8-405D-BC15-CD9D00527386}">
            <xm:f>NOT(ISERROR(SEARCH($D$18,D18)))</xm:f>
            <xm:f>$D$18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D18:F18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PRESTAMO</dc:creator>
  <cp:lastModifiedBy>Corral García María Elena</cp:lastModifiedBy>
  <cp:lastPrinted>2024-03-12T09:08:51Z</cp:lastPrinted>
  <dcterms:created xsi:type="dcterms:W3CDTF">2022-06-20T18:12:24Z</dcterms:created>
  <dcterms:modified xsi:type="dcterms:W3CDTF">2024-03-22T10:54:21Z</dcterms:modified>
</cp:coreProperties>
</file>